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64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<sst xmlns="http://schemas.openxmlformats.org/spreadsheetml/2006/main" count="58" uniqueCount="57">
  <si>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</si>
  <si>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</si>
  <si>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</si>
  <si>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</si>
  <si>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</si>
  <si>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</si>
  <si>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</si>
  <si>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</si>
  <si>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</si>
  <si>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</si>
  <si>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</si>
  <si>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</si>
  <si>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</si>
  <si>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</si>
  <si>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</si>
  <si>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</si>
  <si>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</si>
  <si>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</si>
  <si>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</si>
  <si>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</si>
  <si>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</si>
  <si>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</si>
  <si>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</si>
  <si>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</si>
  <si>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</si>
  <si>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</si>
  <si>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</si>
  <si>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</si>
  <si>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</si>
  <si>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</si>
  <si>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</si>
  <si>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</si>
  <si>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</si>
  <si>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</si>
  <si>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</si>
  <si>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</si>
  <si>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</si>
  <si>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</si>
  <si>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</si>
  <si>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</si>
  <si>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</si>
  <si>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</si>
  <si>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</si>
  <si>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</si>
  <si>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</si>
  <si>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</si>
  <si>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</si>
  <si>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</si>
  <si>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</si>
  <si>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</si>
  <si>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</si>
  <si>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</si>
  <si>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Информация об исполнении бюджета муниципального образования "Блечепсинское сельское поселение"</t>
  </si>
  <si>
    <t>Бюджет МО "Блечепсинское сельское поселение"</t>
  </si>
  <si>
    <t>III. Сведения о муниципальном долге МО "Блечепсинское сельское поселение"</t>
  </si>
  <si>
    <r>
      <t xml:space="preserve">Утвержденный бюджет </t>
    </r>
    <r>
      <rPr>
        <sz val="11"/>
        <color indexed="10"/>
        <rFont val="Arial"/>
        <family val="2"/>
      </rPr>
      <t>на 2022 год</t>
    </r>
  </si>
  <si>
    <t>на 01.04.2022г.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</si>
</sst>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6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33" borderId="11" xfId="0" applyNumberFormat="1" applyFont="1" applyFill="1" applyBorder="1" applyAlignment="1">
      <alignment horizontal="right" vertical="center"/>
    </xf>
    <xf numFmtId="172" fontId="3" fillId="33" borderId="12" xfId="0" applyNumberFormat="1" applyFont="1" applyFill="1" applyBorder="1" applyAlignment="1">
      <alignment horizontal="right" vertical="center"/>
    </xf>
    <xf numFmtId="172" fontId="3" fillId="33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33" borderId="13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33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33" borderId="16" xfId="0" applyNumberFormat="1" applyFont="1" applyFill="1" applyBorder="1" applyAlignment="1">
      <alignment horizontal="right" vertical="center"/>
    </xf>
    <xf numFmtId="172" fontId="3" fillId="33" borderId="17" xfId="0" applyNumberFormat="1" applyFont="1" applyFill="1" applyBorder="1" applyAlignment="1">
      <alignment horizontal="right" vertical="center"/>
    </xf>
    <xf numFmtId="172" fontId="3" fillId="33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33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172" fontId="3" fillId="0" borderId="18" xfId="0" applyNumberFormat="1" applyFont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172" fontId="9" fillId="0" borderId="20" xfId="0" applyNumberFormat="1" applyFont="1" applyBorder="1" applyAlignment="1">
      <alignment vertical="center"/>
    </xf>
    <xf numFmtId="172" fontId="9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33" borderId="22" xfId="0" applyNumberFormat="1" applyFont="1" applyFill="1" applyBorder="1" applyAlignment="1">
      <alignment horizontal="right" vertical="center"/>
    </xf>
    <xf numFmtId="172" fontId="3" fillId="33" borderId="18" xfId="0" applyNumberFormat="1" applyFont="1" applyFill="1" applyBorder="1" applyAlignment="1">
      <alignment horizontal="right" vertical="center"/>
    </xf>
    <xf numFmtId="172" fontId="9" fillId="33" borderId="20" xfId="0" applyNumberFormat="1" applyFont="1" applyFill="1" applyBorder="1" applyAlignment="1">
      <alignment horizontal="right" vertical="center"/>
    </xf>
    <xf numFmtId="172" fontId="9" fillId="33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23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10" fillId="0" borderId="2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120" zoomScaleNormal="120" zoomScalePageLayoutView="0" workbookViewId="0" topLeftCell="A33">
      <selection activeCell="C43" sqref="C43"/>
    </sheetView>
  </sheetViews>
  <sheetFormatPr defaultColWidth="9.140625" defaultRowHeight="15"/>
  <cols>
    <col min="1" max="1" width="45.421875" style="0" customWidth="1"/>
    <col min="2" max="2" width="16.00390625" style="0" customWidth="1"/>
    <col min="3" max="3" width="15.57421875" style="0" customWidth="1"/>
    <col min="4" max="4" width="12.140625" style="0" customWidth="1"/>
    <col min="6" max="6" width="10.28125" style="0" bestFit="1" customWidth="1"/>
  </cols>
  <sheetData>
    <row r="1" spans="1:5" ht="15" customHeight="1">
      <c r="A1" s="7" t="s">
        <v>52</v>
      </c>
      <c r="B1" s="5"/>
      <c r="C1" s="5"/>
      <c r="D1" s="5"/>
      <c r="E1" s="6"/>
    </row>
    <row r="2" spans="1:5" ht="15" customHeight="1">
      <c r="A2" s="55" t="s">
        <v>56</v>
      </c>
      <c r="B2" s="55"/>
      <c r="C2" s="55"/>
      <c r="D2" s="55"/>
      <c r="E2" s="55"/>
    </row>
    <row r="3" spans="1:4" ht="15" customHeight="1">
      <c r="A3" s="3"/>
      <c r="B3" s="55"/>
      <c r="C3" s="55"/>
      <c r="D3" s="55"/>
    </row>
    <row r="4" spans="1:4" ht="15" customHeight="1">
      <c r="A4" s="3"/>
      <c r="B4" s="3"/>
      <c r="C4" s="3"/>
      <c r="D4" s="3" t="s">
        <v>2</v>
      </c>
    </row>
    <row r="5" spans="1:4" ht="15">
      <c r="A5" s="57"/>
      <c r="B5" s="58" t="s">
        <v>53</v>
      </c>
      <c r="C5" s="58"/>
      <c r="D5" s="58"/>
    </row>
    <row r="6" spans="1:4" ht="48.75" customHeight="1">
      <c r="A6" s="57"/>
      <c r="B6" s="48" t="s">
        <v>55</v>
      </c>
      <c r="C6" s="48" t="s">
        <v>0</v>
      </c>
      <c r="D6" s="49" t="s">
        <v>1</v>
      </c>
    </row>
    <row r="7" spans="1:4" ht="18">
      <c r="A7" s="59" t="s">
        <v>8</v>
      </c>
      <c r="B7" s="60"/>
      <c r="C7" s="60"/>
      <c r="D7" s="61"/>
    </row>
    <row r="8" spans="1:4" ht="15">
      <c r="A8" s="12" t="s">
        <v>29</v>
      </c>
      <c r="B8" s="13">
        <f>B9+B10+B11+B12+B17</f>
        <v>7600.200000000001</v>
      </c>
      <c r="C8" s="13">
        <f>C9+C10+C11+C12+C17</f>
        <v>1818</v>
      </c>
      <c r="D8" s="14">
        <f>C8/B8*100</f>
        <v>23.920423146759294</v>
      </c>
    </row>
    <row r="9" spans="1:4" ht="15">
      <c r="A9" s="15" t="s">
        <v>3</v>
      </c>
      <c r="B9" s="18">
        <v>512.8</v>
      </c>
      <c r="C9" s="18">
        <v>114.8</v>
      </c>
      <c r="D9" s="18">
        <f>C9/B9*100</f>
        <v>22.386895475819035</v>
      </c>
    </row>
    <row r="10" spans="1:4" ht="39.75" customHeight="1">
      <c r="A10" s="15" t="s">
        <v>4</v>
      </c>
      <c r="B10" s="16">
        <v>4655.1</v>
      </c>
      <c r="C10" s="17">
        <v>1172.2</v>
      </c>
      <c r="D10" s="18">
        <f>C10/B10*100</f>
        <v>25.180984296792765</v>
      </c>
    </row>
    <row r="11" spans="1:4" ht="19.5" customHeight="1">
      <c r="A11" s="15" t="s">
        <v>30</v>
      </c>
      <c r="B11" s="16">
        <v>813.7</v>
      </c>
      <c r="C11" s="17">
        <v>346.1</v>
      </c>
      <c r="D11" s="18">
        <f>C11/B11*100</f>
        <v>42.53410347794027</v>
      </c>
    </row>
    <row r="12" spans="1:4" ht="19.5" customHeight="1">
      <c r="A12" s="15" t="s">
        <v>37</v>
      </c>
      <c r="B12" s="16">
        <f>B14+B15+B16</f>
        <v>1618.6</v>
      </c>
      <c r="C12" s="16">
        <f>C14+C15+C16</f>
        <v>184.9</v>
      </c>
      <c r="D12" s="18">
        <f>C12/B12*100</f>
        <v>11.423452366242433</v>
      </c>
    </row>
    <row r="13" spans="1:4" ht="17.25" customHeight="1">
      <c r="A13" s="15" t="s">
        <v>38</v>
      </c>
      <c r="B13" s="19"/>
      <c r="C13" s="19"/>
      <c r="D13" s="19"/>
    </row>
    <row r="14" spans="1:6" ht="15">
      <c r="A14" s="20" t="s">
        <v>40</v>
      </c>
      <c r="B14" s="16">
        <v>0</v>
      </c>
      <c r="C14" s="17">
        <v>0</v>
      </c>
      <c r="D14" s="18" t="e">
        <f>C14/B14*100</f>
        <v>#DIV/0!</v>
      </c>
      <c r="F14" s="2"/>
    </row>
    <row r="15" spans="1:4" ht="15">
      <c r="A15" s="21" t="s">
        <v>47</v>
      </c>
      <c r="B15" s="22">
        <v>344.6</v>
      </c>
      <c r="C15" s="17">
        <v>71.9</v>
      </c>
      <c r="D15" s="18">
        <f>C15/B15*100</f>
        <v>20.864770748694138</v>
      </c>
    </row>
    <row r="16" spans="1:4" ht="15">
      <c r="A16" s="21" t="s">
        <v>46</v>
      </c>
      <c r="B16" s="18">
        <v>1274</v>
      </c>
      <c r="C16" s="23">
        <v>113</v>
      </c>
      <c r="D16" s="18">
        <f>C16/B16*100</f>
        <v>8.869701726844584</v>
      </c>
    </row>
    <row r="17" spans="1:4" ht="15.75" thickBot="1">
      <c r="A17" s="24" t="s">
        <v>31</v>
      </c>
      <c r="B17" s="25"/>
      <c r="C17" s="25"/>
      <c r="D17" s="25" t="e">
        <f>C17/B17*100</f>
        <v>#DIV/0!</v>
      </c>
    </row>
    <row r="18" spans="1:4" ht="15" customHeight="1">
      <c r="A18" s="26" t="s">
        <v>32</v>
      </c>
      <c r="B18" s="27">
        <f>SUM(B19:B23)</f>
        <v>81.8</v>
      </c>
      <c r="C18" s="27">
        <f>SUM(C19:C23)</f>
        <v>7.3</v>
      </c>
      <c r="D18" s="28">
        <f aca="true" t="shared" si="0" ref="D18:D23">C18/B18*100</f>
        <v>8.924205378973104</v>
      </c>
    </row>
    <row r="19" spans="1:4" ht="42.75">
      <c r="A19" s="29" t="s">
        <v>33</v>
      </c>
      <c r="B19" s="30">
        <v>65.5</v>
      </c>
      <c r="C19" s="31">
        <v>7.1</v>
      </c>
      <c r="D19" s="32">
        <f t="shared" si="0"/>
        <v>10.839694656488549</v>
      </c>
    </row>
    <row r="20" spans="1:7" ht="30.75" customHeight="1">
      <c r="A20" s="33" t="s">
        <v>34</v>
      </c>
      <c r="B20" s="16"/>
      <c r="C20" s="17"/>
      <c r="D20" s="18" t="e">
        <f t="shared" si="0"/>
        <v>#DIV/0!</v>
      </c>
      <c r="G20" s="1"/>
    </row>
    <row r="21" spans="1:4" ht="27" customHeight="1">
      <c r="A21" s="33" t="s">
        <v>5</v>
      </c>
      <c r="B21" s="16"/>
      <c r="C21" s="17"/>
      <c r="D21" s="18" t="e">
        <f t="shared" si="0"/>
        <v>#DIV/0!</v>
      </c>
    </row>
    <row r="22" spans="1:4" ht="18" customHeight="1">
      <c r="A22" s="33" t="s">
        <v>6</v>
      </c>
      <c r="B22" s="16"/>
      <c r="C22" s="17"/>
      <c r="D22" s="18" t="e">
        <f t="shared" si="0"/>
        <v>#DIV/0!</v>
      </c>
    </row>
    <row r="23" spans="1:4" ht="15.75" thickBot="1">
      <c r="A23" s="24" t="s">
        <v>35</v>
      </c>
      <c r="B23" s="25">
        <v>16.3</v>
      </c>
      <c r="C23" s="25">
        <v>0.2</v>
      </c>
      <c r="D23" s="25">
        <f t="shared" si="0"/>
        <v>1.2269938650306749</v>
      </c>
    </row>
    <row r="24" spans="1:4" ht="15">
      <c r="A24" s="26" t="s">
        <v>7</v>
      </c>
      <c r="B24" s="34">
        <f>B25+B30+B32+B31</f>
        <v>25761.2</v>
      </c>
      <c r="C24" s="34">
        <f>C25+C30+C32+C31</f>
        <v>901.3000000000001</v>
      </c>
      <c r="D24" s="28">
        <f aca="true" t="shared" si="1" ref="D24:D30">C24/B24*100</f>
        <v>3.498672422092139</v>
      </c>
    </row>
    <row r="25" spans="1:4" ht="15">
      <c r="A25" s="35" t="s">
        <v>48</v>
      </c>
      <c r="B25" s="16">
        <f>B26+B27+B28+B29</f>
        <v>25761.2</v>
      </c>
      <c r="C25" s="16">
        <f>C26+C27+C28+C29</f>
        <v>901.3000000000001</v>
      </c>
      <c r="D25" s="18">
        <f t="shared" si="1"/>
        <v>3.498672422092139</v>
      </c>
    </row>
    <row r="26" spans="1:4" ht="15">
      <c r="A26" s="36" t="s">
        <v>41</v>
      </c>
      <c r="B26" s="16">
        <v>760.3</v>
      </c>
      <c r="C26" s="16">
        <v>190</v>
      </c>
      <c r="D26" s="18">
        <f t="shared" si="1"/>
        <v>24.99013547283967</v>
      </c>
    </row>
    <row r="27" spans="1:4" ht="15">
      <c r="A27" s="36" t="s">
        <v>42</v>
      </c>
      <c r="B27" s="16">
        <v>22122.7</v>
      </c>
      <c r="C27" s="16">
        <v>0</v>
      </c>
      <c r="D27" s="18">
        <f t="shared" si="1"/>
        <v>0</v>
      </c>
    </row>
    <row r="28" spans="1:4" ht="15">
      <c r="A28" s="36" t="s">
        <v>43</v>
      </c>
      <c r="B28" s="16">
        <v>279.3</v>
      </c>
      <c r="C28" s="16">
        <v>61.6</v>
      </c>
      <c r="D28" s="18">
        <f t="shared" si="1"/>
        <v>22.05513784461153</v>
      </c>
    </row>
    <row r="29" spans="1:4" ht="15">
      <c r="A29" s="36" t="s">
        <v>44</v>
      </c>
      <c r="B29" s="16">
        <v>2598.9</v>
      </c>
      <c r="C29" s="17">
        <v>649.7</v>
      </c>
      <c r="D29" s="18">
        <f t="shared" si="1"/>
        <v>24.999038054561545</v>
      </c>
    </row>
    <row r="30" spans="1:4" ht="15">
      <c r="A30" s="21" t="s">
        <v>36</v>
      </c>
      <c r="B30" s="19">
        <v>0</v>
      </c>
      <c r="C30" s="19">
        <v>0</v>
      </c>
      <c r="D30" s="19" t="e">
        <f t="shared" si="1"/>
        <v>#DIV/0!</v>
      </c>
    </row>
    <row r="31" spans="1:4" ht="73.5" customHeight="1">
      <c r="A31" s="37" t="s">
        <v>51</v>
      </c>
      <c r="B31" s="22"/>
      <c r="C31" s="22"/>
      <c r="D31" s="38">
        <v>0</v>
      </c>
    </row>
    <row r="32" spans="1:4" ht="60" customHeight="1" thickBot="1">
      <c r="A32" s="37" t="s">
        <v>45</v>
      </c>
      <c r="B32" s="22"/>
      <c r="C32" s="22"/>
      <c r="D32" s="38">
        <v>0</v>
      </c>
    </row>
    <row r="33" spans="1:4" ht="18.75" thickBot="1">
      <c r="A33" s="39" t="s">
        <v>39</v>
      </c>
      <c r="B33" s="40">
        <f>B24+B18+B8</f>
        <v>33443.2</v>
      </c>
      <c r="C33" s="40">
        <f>C24+C18+C8</f>
        <v>2726.6</v>
      </c>
      <c r="D33" s="41">
        <f>C33/B33*100</f>
        <v>8.152927949478519</v>
      </c>
    </row>
    <row r="34" spans="1:4" ht="17.25" customHeight="1">
      <c r="A34" s="56" t="s">
        <v>9</v>
      </c>
      <c r="B34" s="56"/>
      <c r="C34" s="56"/>
      <c r="D34" s="56"/>
    </row>
    <row r="35" spans="1:4" ht="15">
      <c r="A35" s="15" t="s">
        <v>10</v>
      </c>
      <c r="B35" s="16">
        <v>6438</v>
      </c>
      <c r="C35" s="17">
        <v>1982.3</v>
      </c>
      <c r="D35" s="18">
        <f aca="true" t="shared" si="2" ref="D35:D48">C35/B35*100</f>
        <v>30.790618204411306</v>
      </c>
    </row>
    <row r="36" spans="1:4" ht="15">
      <c r="A36" s="15" t="s">
        <v>11</v>
      </c>
      <c r="B36" s="16">
        <v>246.3</v>
      </c>
      <c r="C36" s="17">
        <v>50.2</v>
      </c>
      <c r="D36" s="18">
        <f t="shared" si="2"/>
        <v>20.38164839626472</v>
      </c>
    </row>
    <row r="37" spans="1:4" ht="28.5">
      <c r="A37" s="15" t="s">
        <v>12</v>
      </c>
      <c r="B37" s="16">
        <v>10</v>
      </c>
      <c r="C37" s="17">
        <v>0</v>
      </c>
      <c r="D37" s="18">
        <f t="shared" si="2"/>
        <v>0</v>
      </c>
    </row>
    <row r="38" spans="1:4" ht="21" customHeight="1">
      <c r="A38" s="15" t="s">
        <v>13</v>
      </c>
      <c r="B38" s="16">
        <v>26782.8</v>
      </c>
      <c r="C38" s="17">
        <v>314.2</v>
      </c>
      <c r="D38" s="18">
        <f t="shared" si="2"/>
        <v>1.173140971070986</v>
      </c>
    </row>
    <row r="39" spans="1:4" ht="18.75" customHeight="1">
      <c r="A39" s="15" t="s">
        <v>14</v>
      </c>
      <c r="B39" s="16">
        <v>244.1</v>
      </c>
      <c r="C39" s="17">
        <v>0</v>
      </c>
      <c r="D39" s="18">
        <f t="shared" si="2"/>
        <v>0</v>
      </c>
    </row>
    <row r="40" spans="1:4" ht="15">
      <c r="A40" s="15" t="s">
        <v>50</v>
      </c>
      <c r="B40" s="16"/>
      <c r="C40" s="17"/>
      <c r="D40" s="18" t="e">
        <f t="shared" si="2"/>
        <v>#DIV/0!</v>
      </c>
    </row>
    <row r="41" spans="1:4" ht="19.5" customHeight="1">
      <c r="A41" s="15" t="s">
        <v>15</v>
      </c>
      <c r="B41" s="16"/>
      <c r="C41" s="16"/>
      <c r="D41" s="18" t="e">
        <f t="shared" si="2"/>
        <v>#DIV/0!</v>
      </c>
    </row>
    <row r="42" spans="1:4" ht="17.25" customHeight="1">
      <c r="A42" s="15" t="s">
        <v>16</v>
      </c>
      <c r="B42" s="16">
        <v>160</v>
      </c>
      <c r="C42" s="17">
        <v>30.3</v>
      </c>
      <c r="D42" s="18">
        <f t="shared" si="2"/>
        <v>18.9375</v>
      </c>
    </row>
    <row r="43" spans="1:4" ht="15">
      <c r="A43" s="15" t="s">
        <v>18</v>
      </c>
      <c r="B43" s="16"/>
      <c r="C43" s="17">
        <v>0</v>
      </c>
      <c r="D43" s="18" t="e">
        <f t="shared" si="2"/>
        <v>#DIV/0!</v>
      </c>
    </row>
    <row r="44" spans="1:4" ht="15">
      <c r="A44" s="15" t="s">
        <v>17</v>
      </c>
      <c r="B44" s="16">
        <v>573.1</v>
      </c>
      <c r="C44" s="17">
        <v>118.2</v>
      </c>
      <c r="D44" s="18">
        <f t="shared" si="2"/>
        <v>20.6246728319665</v>
      </c>
    </row>
    <row r="45" spans="1:4" ht="18.75" customHeight="1">
      <c r="A45" s="15" t="s">
        <v>19</v>
      </c>
      <c r="B45" s="16">
        <v>10</v>
      </c>
      <c r="C45" s="17"/>
      <c r="D45" s="18">
        <f t="shared" si="2"/>
        <v>0</v>
      </c>
    </row>
    <row r="46" spans="1:4" ht="17.25" customHeight="1">
      <c r="A46" s="35" t="s">
        <v>20</v>
      </c>
      <c r="B46" s="16"/>
      <c r="C46" s="16"/>
      <c r="D46" s="18" t="e">
        <f t="shared" si="2"/>
        <v>#DIV/0!</v>
      </c>
    </row>
    <row r="47" spans="1:4" ht="28.5">
      <c r="A47" s="15" t="s">
        <v>21</v>
      </c>
      <c r="B47" s="16"/>
      <c r="C47" s="17"/>
      <c r="D47" s="18" t="e">
        <f t="shared" si="2"/>
        <v>#DIV/0!</v>
      </c>
    </row>
    <row r="48" spans="1:4" ht="15.75" thickBot="1">
      <c r="A48" s="42" t="s">
        <v>22</v>
      </c>
      <c r="B48" s="22"/>
      <c r="C48" s="43"/>
      <c r="D48" s="44" t="e">
        <f t="shared" si="2"/>
        <v>#DIV/0!</v>
      </c>
    </row>
    <row r="49" spans="1:4" ht="18.75" thickBot="1">
      <c r="A49" s="39" t="s">
        <v>23</v>
      </c>
      <c r="B49" s="45">
        <f>B48+B47+B46+B45+B44+B43+B42+B41+B39+B38+B37+B36+B35</f>
        <v>34464.3</v>
      </c>
      <c r="C49" s="45">
        <f>C48+C47+C46+C45+C44+C43+C42+C41+C39+C38+C37+C36+C35</f>
        <v>2495.2</v>
      </c>
      <c r="D49" s="46">
        <f>C49/B49*100</f>
        <v>7.239955548204953</v>
      </c>
    </row>
    <row r="50" spans="1:4" ht="15">
      <c r="A50" s="8"/>
      <c r="B50" s="9"/>
      <c r="C50" s="9"/>
      <c r="D50" s="9"/>
    </row>
    <row r="51" spans="1:4" ht="18">
      <c r="A51" s="11" t="s">
        <v>54</v>
      </c>
      <c r="B51" s="10"/>
      <c r="C51" s="10"/>
      <c r="D51" s="10"/>
    </row>
    <row r="52" spans="1:4" ht="15.75" thickBot="1">
      <c r="A52" s="51" t="s">
        <v>2</v>
      </c>
      <c r="B52" s="47"/>
      <c r="C52" s="47"/>
      <c r="D52" s="47"/>
    </row>
    <row r="53" spans="1:4" ht="15.75" thickBot="1">
      <c r="A53" s="52" t="s">
        <v>24</v>
      </c>
      <c r="B53" s="4"/>
      <c r="C53" s="4"/>
      <c r="D53" s="4"/>
    </row>
    <row r="54" spans="1:4" ht="15">
      <c r="A54" s="53" t="s">
        <v>25</v>
      </c>
      <c r="B54" s="4"/>
      <c r="C54" s="4"/>
      <c r="D54" s="4"/>
    </row>
    <row r="55" spans="1:4" ht="15">
      <c r="A55" s="54" t="s">
        <v>26</v>
      </c>
      <c r="B55" s="4"/>
      <c r="C55" s="4"/>
      <c r="D55" s="4"/>
    </row>
    <row r="56" spans="1:4" ht="30.75" customHeight="1">
      <c r="A56" s="54" t="s">
        <v>49</v>
      </c>
      <c r="B56" s="4"/>
      <c r="C56" s="4"/>
      <c r="D56" s="4"/>
    </row>
    <row r="57" spans="1:4" ht="15">
      <c r="A57" s="54" t="s">
        <v>27</v>
      </c>
      <c r="B57" s="4"/>
      <c r="C57" s="4"/>
      <c r="D57" s="4"/>
    </row>
    <row r="58" spans="1:4" ht="18">
      <c r="A58" s="50" t="s">
        <v>28</v>
      </c>
      <c r="B58" s="4"/>
      <c r="C58" s="4"/>
      <c r="D58" s="4"/>
    </row>
    <row r="59" spans="1:4" ht="15">
      <c r="A59" s="3"/>
      <c r="B59" s="3"/>
      <c r="C59" s="3"/>
      <c r="D59" s="3"/>
    </row>
  </sheetData>
  <sheetProtection/>
  <mergeCells count="6">
    <mergeCell ref="A2:E2"/>
    <mergeCell ref="A34:D34"/>
    <mergeCell ref="B3:D3"/>
    <mergeCell ref="A5:A6"/>
    <mergeCell ref="B5:D5"/>
    <mergeCell ref="A7:D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2021-02-16T08:05:21Z</cp:lastPrinted>
  <dcterms:created xsi:type="dcterms:W3CDTF">2014-09-16T05:33:49Z</dcterms:created>
  <dcterms:modified xsi:type="dcterms:W3CDTF">2023-03-20T08:43:18Z</dcterms:modified>
  <cp:category/>
  <cp:version/>
  <cp:contentType/>
  <cp:contentStatus/>
</cp:coreProperties>
</file>